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Quote" sheetId="1" state="visible" r:id="rId1"/>
    <sheet name="Pricing worksheet" sheetId="2" state="visible" r:id="rId2"/>
    <sheet name="Example quote" sheetId="3" state="visible" r:id="rId3"/>
    <sheet name="Example pricing" sheetId="4" state="visible" r:id="rId4"/>
    <sheet name="How to use" sheetId="5" state="visible" r:id="rId5"/>
  </sheets>
  <definedNames>
    <definedName name="_xlnm.Print_Area" localSheetId="0">'Quote'!$A$1:$E$72</definedName>
    <definedName name="_xlnm.Print_Area" localSheetId="1">'Pricing worksheet'!$A$1:$E$52</definedName>
    <definedName name="_xlnm.Print_Area" localSheetId="2">'Example quote'!$A$1:$E$72</definedName>
    <definedName name="_xlnm.Print_Area" localSheetId="3">'Example pricing'!$A$1:$E$52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/MM/YYYY"/>
    <numFmt numFmtId="165" formatCode="0.##"/>
    <numFmt numFmtId="166" formatCode="&quot;$&quot;#,##0.00"/>
    <numFmt numFmtId="167" formatCode="0.0%"/>
    <numFmt numFmtId="168" formatCode="yyyy-mm-dd h:mm:ss"/>
  </numFmts>
  <fonts count="13">
    <font>
      <name val="Calibri"/>
      <family val="2"/>
      <color theme="1"/>
      <sz val="11"/>
      <scheme val="minor"/>
    </font>
    <font>
      <name val="Arial"/>
      <b val="1"/>
      <color rgb="00111827"/>
      <sz val="16"/>
    </font>
    <font>
      <name val="Arial"/>
      <i val="1"/>
      <color rgb="006B7280"/>
      <sz val="9"/>
    </font>
    <font>
      <name val="Arial"/>
      <b val="1"/>
      <color rgb="00007AFF"/>
      <sz val="11"/>
    </font>
    <font>
      <name val="Arial"/>
      <color rgb="006B7280"/>
      <sz val="10"/>
    </font>
    <font>
      <name val="Arial"/>
      <color rgb="00111827"/>
      <sz val="10"/>
    </font>
    <font>
      <name val="Arial"/>
      <b val="1"/>
      <color rgb="00111827"/>
      <sz val="10"/>
    </font>
    <font>
      <name val="Arial"/>
      <b val="1"/>
      <color rgb="00FFFFFF"/>
      <sz val="9"/>
    </font>
    <font>
      <name val="Arial"/>
      <b val="1"/>
      <color rgb="00111827"/>
      <sz val="12"/>
    </font>
    <font>
      <name val="Arial"/>
      <b val="1"/>
      <color rgb="00111827"/>
      <sz val="9"/>
    </font>
    <font>
      <name val="Arial"/>
      <i val="1"/>
      <color rgb="006B7280"/>
      <sz val="8"/>
    </font>
    <font>
      <name val="Arial"/>
      <b val="1"/>
      <color rgb="00111827"/>
      <sz val="14"/>
    </font>
    <font>
      <name val="Arial"/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EAF2FF"/>
      </patternFill>
    </fill>
    <fill>
      <patternFill patternType="solid">
        <fgColor rgb="00007AFF"/>
      </patternFill>
    </fill>
    <fill>
      <patternFill patternType="solid">
        <fgColor rgb="00F3F4F6"/>
      </patternFill>
    </fill>
  </fills>
  <borders count="7">
    <border>
      <left/>
      <right/>
      <top/>
      <bottom/>
      <diagonal/>
    </border>
    <border>
      <bottom style="thin">
        <color rgb="00D1D5DB"/>
      </bottom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0" borderId="1" pivotButton="0" quotePrefix="0" xfId="0"/>
    <xf numFmtId="0" fontId="0" fillId="0" borderId="1" pivotButton="0" quotePrefix="0" xfId="0"/>
    <xf numFmtId="0" fontId="4" fillId="0" borderId="0" applyAlignment="1" pivotButton="0" quotePrefix="0" xfId="0">
      <alignment vertical="center" wrapText="1"/>
    </xf>
    <xf numFmtId="0" fontId="5" fillId="2" borderId="2" applyAlignment="1" pivotButton="0" quotePrefix="0" xfId="0">
      <alignment horizontal="left" vertical="center" wrapText="1"/>
    </xf>
    <xf numFmtId="0" fontId="0" fillId="2" borderId="2" pivotButton="0" quotePrefix="0" xfId="0"/>
    <xf numFmtId="164" fontId="5" fillId="2" borderId="2" applyAlignment="1" pivotButton="0" quotePrefix="0" xfId="0">
      <alignment horizontal="left" vertical="center" wrapText="1"/>
    </xf>
    <xf numFmtId="164" fontId="5" fillId="2" borderId="2" applyAlignment="1" pivotButton="0" quotePrefix="0" xfId="0">
      <alignment horizontal="left"/>
    </xf>
    <xf numFmtId="0" fontId="0" fillId="0" borderId="5" pivotButton="0" quotePrefix="0" xfId="0"/>
    <xf numFmtId="0" fontId="0" fillId="0" borderId="6" pivotButton="0" quotePrefix="0" xfId="0"/>
    <xf numFmtId="0" fontId="6" fillId="0" borderId="0" applyAlignment="1" pivotButton="0" quotePrefix="0" xfId="0">
      <alignment vertical="center" wrapText="1"/>
    </xf>
    <xf numFmtId="0" fontId="5" fillId="2" borderId="2" applyAlignment="1" pivotButton="0" quotePrefix="0" xfId="0">
      <alignment vertical="top" wrapText="1"/>
    </xf>
    <xf numFmtId="0" fontId="7" fillId="3" borderId="2" applyAlignment="1" pivotButton="0" quotePrefix="0" xfId="0">
      <alignment horizontal="left" vertical="center" wrapText="1"/>
    </xf>
    <xf numFmtId="0" fontId="7" fillId="3" borderId="2" applyAlignment="1" pivotButton="0" quotePrefix="0" xfId="0">
      <alignment horizontal="center" vertical="center" wrapText="1"/>
    </xf>
    <xf numFmtId="165" fontId="5" fillId="2" borderId="2" applyAlignment="1" pivotButton="0" quotePrefix="0" xfId="0">
      <alignment horizontal="right" vertical="center" wrapText="1"/>
    </xf>
    <xf numFmtId="0" fontId="5" fillId="2" borderId="2" applyAlignment="1" pivotButton="0" quotePrefix="0" xfId="0">
      <alignment horizontal="center" vertical="center" wrapText="1"/>
    </xf>
    <xf numFmtId="166" fontId="5" fillId="2" borderId="2" applyAlignment="1" pivotButton="0" quotePrefix="0" xfId="0">
      <alignment horizontal="right" vertical="center" wrapText="1"/>
    </xf>
    <xf numFmtId="166" fontId="5" fillId="0" borderId="2" applyAlignment="1" pivotButton="0" quotePrefix="0" xfId="0">
      <alignment horizontal="right" vertical="center"/>
    </xf>
    <xf numFmtId="166" fontId="6" fillId="0" borderId="2" applyAlignment="1" pivotButton="0" quotePrefix="0" xfId="0">
      <alignment horizontal="right" vertical="center"/>
    </xf>
    <xf numFmtId="0" fontId="6" fillId="4" borderId="0" applyAlignment="1" pivotButton="0" quotePrefix="0" xfId="0">
      <alignment vertical="center" wrapText="1"/>
    </xf>
    <xf numFmtId="166" fontId="8" fillId="4" borderId="2" applyAlignment="1" pivotButton="0" quotePrefix="0" xfId="0">
      <alignment horizontal="right" vertical="center"/>
    </xf>
    <xf numFmtId="9" fontId="5" fillId="2" borderId="2" applyAlignment="1" pivotButton="0" quotePrefix="0" xfId="0">
      <alignment horizontal="right" vertical="center" wrapText="1"/>
    </xf>
    <xf numFmtId="9" fontId="5" fillId="0" borderId="2" applyAlignment="1" pivotButton="0" quotePrefix="0" xfId="0">
      <alignment horizontal="right" vertical="center"/>
    </xf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0" borderId="0" pivotButton="0" quotePrefix="0" xfId="0"/>
    <xf numFmtId="166" fontId="6" fillId="4" borderId="2" applyAlignment="1" pivotButton="0" quotePrefix="0" xfId="0">
      <alignment horizontal="right" vertical="center"/>
    </xf>
    <xf numFmtId="167" fontId="12" fillId="0" borderId="0" pivotButton="0" quotePrefix="0" xfId="0"/>
    <xf numFmtId="0" fontId="12" fillId="0" borderId="0" pivotButton="0" quotePrefix="0" xfId="0"/>
    <xf numFmtId="167" fontId="5" fillId="0" borderId="2" applyAlignment="1" pivotButton="0" quotePrefix="0" xfId="0">
      <alignment horizontal="right" vertical="center"/>
    </xf>
    <xf numFmtId="0" fontId="3" fillId="0" borderId="0" pivotButton="0" quotePrefix="0" xfId="0"/>
    <xf numFmtId="0" fontId="6" fillId="0" borderId="0" applyAlignment="1" pivotButton="0" quotePrefix="0" xfId="0">
      <alignment vertical="top"/>
    </xf>
    <xf numFmtId="0" fontId="5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9" customWidth="1" min="3" max="3"/>
    <col width="15" customWidth="1" min="4" max="4"/>
    <col width="16" customWidth="1" min="5" max="5"/>
  </cols>
  <sheetData>
    <row r="1" ht="26" customHeight="1">
      <c r="A1" s="1" t="inlineStr">
        <is>
          <t>QUOTE</t>
        </is>
      </c>
    </row>
    <row r="2">
      <c r="A2" s="2" t="inlineStr">
        <is>
          <t>Fill in the shaded cells. Line totals, GST, the total and the payment schedule work themselves out.</t>
        </is>
      </c>
    </row>
    <row r="4">
      <c r="A4" s="3" t="inlineStr">
        <is>
          <t>From (you)</t>
        </is>
      </c>
      <c r="B4" s="4" t="n"/>
      <c r="C4" s="4" t="n"/>
      <c r="D4" s="4" t="n"/>
      <c r="E4" s="4" t="n"/>
      <c r="F4" s="4" t="n"/>
    </row>
    <row r="5">
      <c r="A5" s="5" t="inlineStr">
        <is>
          <t>Business name</t>
        </is>
      </c>
      <c r="B5" s="6" t="n"/>
      <c r="C5" s="7" t="n"/>
      <c r="D5" s="7" t="n"/>
      <c r="E5" s="7" t="n"/>
    </row>
    <row r="6">
      <c r="A6" s="5" t="inlineStr">
        <is>
          <t>ABN</t>
        </is>
      </c>
      <c r="B6" s="6" t="n"/>
      <c r="C6" s="7" t="n"/>
      <c r="D6" s="7" t="n"/>
      <c r="E6" s="7" t="n"/>
    </row>
    <row r="7">
      <c r="A7" s="5" t="inlineStr">
        <is>
          <t>Licence number</t>
        </is>
      </c>
      <c r="B7" s="6" t="n"/>
      <c r="C7" s="7" t="n"/>
      <c r="D7" s="7" t="n"/>
      <c r="E7" s="7" t="n"/>
    </row>
    <row r="8">
      <c r="A8" s="5" t="inlineStr">
        <is>
          <t>Address</t>
        </is>
      </c>
      <c r="B8" s="6" t="n"/>
      <c r="C8" s="7" t="n"/>
      <c r="D8" s="7" t="n"/>
      <c r="E8" s="7" t="n"/>
    </row>
    <row r="9">
      <c r="A9" s="5" t="inlineStr">
        <is>
          <t>Phone</t>
        </is>
      </c>
      <c r="B9" s="6" t="n"/>
      <c r="C9" s="7" t="n"/>
      <c r="D9" s="7" t="n"/>
      <c r="E9" s="7" t="n"/>
    </row>
    <row r="10">
      <c r="A10" s="5" t="inlineStr">
        <is>
          <t>Email</t>
        </is>
      </c>
      <c r="B10" s="6" t="n"/>
      <c r="C10" s="7" t="n"/>
      <c r="D10" s="7" t="n"/>
      <c r="E10" s="7" t="n"/>
    </row>
    <row r="12">
      <c r="A12" s="3" t="inlineStr">
        <is>
          <t>For (client)</t>
        </is>
      </c>
      <c r="B12" s="4" t="n"/>
      <c r="C12" s="4" t="n"/>
      <c r="D12" s="4" t="n"/>
      <c r="E12" s="4" t="n"/>
      <c r="F12" s="4" t="n"/>
    </row>
    <row r="13">
      <c r="A13" s="5" t="inlineStr">
        <is>
          <t>Name</t>
        </is>
      </c>
      <c r="B13" s="6" t="n"/>
      <c r="C13" s="7" t="n"/>
      <c r="D13" s="7" t="n"/>
      <c r="E13" s="7" t="n"/>
    </row>
    <row r="14">
      <c r="A14" s="5" t="inlineStr">
        <is>
          <t>Address</t>
        </is>
      </c>
      <c r="B14" s="6" t="n"/>
      <c r="C14" s="7" t="n"/>
      <c r="D14" s="7" t="n"/>
      <c r="E14" s="7" t="n"/>
    </row>
    <row r="15">
      <c r="A15" s="5" t="inlineStr">
        <is>
          <t>Phone</t>
        </is>
      </c>
      <c r="B15" s="6" t="n"/>
      <c r="C15" s="7" t="n"/>
      <c r="D15" s="7" t="n"/>
      <c r="E15" s="7" t="n"/>
    </row>
    <row r="16">
      <c r="A16" s="5" t="inlineStr">
        <is>
          <t>Email</t>
        </is>
      </c>
      <c r="B16" s="6" t="n"/>
      <c r="C16" s="7" t="n"/>
      <c r="D16" s="7" t="n"/>
      <c r="E16" s="7" t="n"/>
    </row>
    <row r="18">
      <c r="A18" s="3" t="inlineStr">
        <is>
          <t>Quote details</t>
        </is>
      </c>
      <c r="B18" s="4" t="n"/>
      <c r="C18" s="4" t="n"/>
      <c r="D18" s="4" t="n"/>
      <c r="E18" s="4" t="n"/>
      <c r="F18" s="4" t="n"/>
    </row>
    <row r="19">
      <c r="A19" s="5" t="inlineStr">
        <is>
          <t>Quote number</t>
        </is>
      </c>
      <c r="C19" s="6" t="n"/>
      <c r="D19" s="7" t="n"/>
      <c r="E19" s="7" t="n"/>
    </row>
    <row r="20">
      <c r="A20" s="5" t="inlineStr">
        <is>
          <t>Quote date</t>
        </is>
      </c>
      <c r="C20" s="8" t="n"/>
      <c r="D20" s="7" t="n"/>
      <c r="E20" s="7" t="n"/>
    </row>
    <row r="21">
      <c r="A21" s="5" t="inlineStr">
        <is>
          <t>Valid until (30 days unless you change it)</t>
        </is>
      </c>
      <c r="C21" s="9">
        <f>IF(C20="","",C20+30)</f>
        <v/>
      </c>
      <c r="D21" s="10" t="n"/>
      <c r="E21" s="11" t="n"/>
    </row>
    <row r="22">
      <c r="A22" s="5" t="inlineStr">
        <is>
          <t>Site address</t>
        </is>
      </c>
      <c r="C22" s="6" t="n"/>
      <c r="D22" s="7" t="n"/>
      <c r="E22" s="7" t="n"/>
    </row>
    <row r="23">
      <c r="A23" s="5" t="inlineStr">
        <is>
          <t>Proposed start and finish</t>
        </is>
      </c>
      <c r="C23" s="6" t="n"/>
      <c r="D23" s="7" t="n"/>
      <c r="E23" s="7" t="n"/>
    </row>
    <row r="25">
      <c r="A25" s="3" t="inlineStr">
        <is>
          <t>Scope of work</t>
        </is>
      </c>
      <c r="B25" s="4" t="n"/>
      <c r="C25" s="4" t="n"/>
      <c r="D25" s="4" t="n"/>
      <c r="E25" s="4" t="n"/>
      <c r="F25" s="4" t="n"/>
    </row>
    <row r="26">
      <c r="A26" s="12" t="inlineStr">
        <is>
          <t>What is included</t>
        </is>
      </c>
    </row>
    <row r="27" ht="48" customHeight="1">
      <c r="A27" s="13" t="n"/>
      <c r="B27" s="7" t="n"/>
      <c r="C27" s="7" t="n"/>
      <c r="D27" s="7" t="n"/>
      <c r="E27" s="7" t="n"/>
    </row>
    <row r="28">
      <c r="A28" s="12" t="inlineStr">
        <is>
          <t>What is not included</t>
        </is>
      </c>
    </row>
    <row r="29" ht="36" customHeight="1">
      <c r="A29" s="13" t="n"/>
      <c r="B29" s="7" t="n"/>
      <c r="C29" s="7" t="n"/>
      <c r="D29" s="7" t="n"/>
      <c r="E29" s="7" t="n"/>
    </row>
    <row r="30">
      <c r="A30" s="12" t="inlineStr">
        <is>
          <t>Assumptions</t>
        </is>
      </c>
    </row>
    <row r="31" ht="30" customHeight="1">
      <c r="A31" s="13" t="n"/>
      <c r="B31" s="7" t="n"/>
      <c r="C31" s="7" t="n"/>
      <c r="D31" s="7" t="n"/>
      <c r="E31" s="7" t="n"/>
    </row>
    <row r="32">
      <c r="A32" s="3" t="inlineStr">
        <is>
          <t>Price</t>
        </is>
      </c>
      <c r="B32" s="4" t="n"/>
      <c r="C32" s="4" t="n"/>
      <c r="D32" s="4" t="n"/>
      <c r="E32" s="4" t="n"/>
      <c r="F32" s="4" t="n"/>
    </row>
    <row r="33" ht="30" customHeight="1">
      <c r="A33" s="14" t="inlineStr">
        <is>
          <t>Description</t>
        </is>
      </c>
      <c r="B33" s="15" t="inlineStr">
        <is>
          <t>Qty</t>
        </is>
      </c>
      <c r="C33" s="15" t="inlineStr">
        <is>
          <t>Unit</t>
        </is>
      </c>
      <c r="D33" s="15" t="inlineStr">
        <is>
          <t>Unit price (ex GST)</t>
        </is>
      </c>
      <c r="E33" s="15" t="inlineStr">
        <is>
          <t>Line total (ex GST)</t>
        </is>
      </c>
    </row>
    <row r="34">
      <c r="A34" s="6" t="n"/>
      <c r="B34" s="16" t="n"/>
      <c r="C34" s="17" t="n"/>
      <c r="D34" s="18" t="n"/>
      <c r="E34" s="19">
        <f>IF(OR(B34="",D34=""),"",ROUND(B34*D34,2))</f>
        <v/>
      </c>
    </row>
    <row r="35">
      <c r="A35" s="6" t="n"/>
      <c r="B35" s="16" t="n"/>
      <c r="C35" s="17" t="n"/>
      <c r="D35" s="18" t="n"/>
      <c r="E35" s="19">
        <f>IF(OR(B35="",D35=""),"",ROUND(B35*D35,2))</f>
        <v/>
      </c>
    </row>
    <row r="36">
      <c r="A36" s="6" t="n"/>
      <c r="B36" s="16" t="n"/>
      <c r="C36" s="17" t="n"/>
      <c r="D36" s="18" t="n"/>
      <c r="E36" s="19">
        <f>IF(OR(B36="",D36=""),"",ROUND(B36*D36,2))</f>
        <v/>
      </c>
    </row>
    <row r="37">
      <c r="A37" s="6" t="n"/>
      <c r="B37" s="16" t="n"/>
      <c r="C37" s="17" t="n"/>
      <c r="D37" s="18" t="n"/>
      <c r="E37" s="19">
        <f>IF(OR(B37="",D37=""),"",ROUND(B37*D37,2))</f>
        <v/>
      </c>
    </row>
    <row r="38">
      <c r="A38" s="6" t="n"/>
      <c r="B38" s="16" t="n"/>
      <c r="C38" s="17" t="n"/>
      <c r="D38" s="18" t="n"/>
      <c r="E38" s="19">
        <f>IF(OR(B38="",D38=""),"",ROUND(B38*D38,2))</f>
        <v/>
      </c>
    </row>
    <row r="39">
      <c r="A39" s="6" t="n"/>
      <c r="B39" s="16" t="n"/>
      <c r="C39" s="17" t="n"/>
      <c r="D39" s="18" t="n"/>
      <c r="E39" s="19">
        <f>IF(OR(B39="",D39=""),"",ROUND(B39*D39,2))</f>
        <v/>
      </c>
    </row>
    <row r="40">
      <c r="A40" s="6" t="n"/>
      <c r="B40" s="16" t="n"/>
      <c r="C40" s="17" t="n"/>
      <c r="D40" s="18" t="n"/>
      <c r="E40" s="19">
        <f>IF(OR(B40="",D40=""),"",ROUND(B40*D40,2))</f>
        <v/>
      </c>
    </row>
    <row r="41">
      <c r="A41" s="6" t="n"/>
      <c r="B41" s="16" t="n"/>
      <c r="C41" s="17" t="n"/>
      <c r="D41" s="18" t="n"/>
      <c r="E41" s="19">
        <f>IF(OR(B41="",D41=""),"",ROUND(B41*D41,2))</f>
        <v/>
      </c>
    </row>
    <row r="42">
      <c r="A42" s="6" t="n"/>
      <c r="B42" s="16" t="n"/>
      <c r="C42" s="17" t="n"/>
      <c r="D42" s="18" t="n"/>
      <c r="E42" s="19">
        <f>IF(OR(B42="",D42=""),"",ROUND(B42*D42,2))</f>
        <v/>
      </c>
    </row>
    <row r="43">
      <c r="A43" s="6" t="n"/>
      <c r="B43" s="16" t="n"/>
      <c r="C43" s="17" t="n"/>
      <c r="D43" s="18" t="n"/>
      <c r="E43" s="19">
        <f>IF(OR(B43="",D43=""),"",ROUND(B43*D43,2))</f>
        <v/>
      </c>
    </row>
    <row r="44">
      <c r="A44" s="6" t="n"/>
      <c r="B44" s="16" t="n"/>
      <c r="C44" s="17" t="n"/>
      <c r="D44" s="18" t="n"/>
      <c r="E44" s="19">
        <f>IF(OR(B44="",D44=""),"",ROUND(B44*D44,2))</f>
        <v/>
      </c>
    </row>
    <row r="45">
      <c r="A45" s="6" t="n"/>
      <c r="B45" s="16" t="n"/>
      <c r="C45" s="17" t="n"/>
      <c r="D45" s="18" t="n"/>
      <c r="E45" s="19">
        <f>IF(OR(B45="",D45=""),"",ROUND(B45*D45,2))</f>
        <v/>
      </c>
    </row>
    <row r="46">
      <c r="A46" s="6" t="n"/>
      <c r="B46" s="16" t="n"/>
      <c r="C46" s="17" t="n"/>
      <c r="D46" s="18" t="n"/>
      <c r="E46" s="19">
        <f>IF(OR(B46="",D46=""),"",ROUND(B46*D46,2))</f>
        <v/>
      </c>
    </row>
    <row r="47">
      <c r="A47" s="6" t="n"/>
      <c r="B47" s="16" t="n"/>
      <c r="C47" s="17" t="n"/>
      <c r="D47" s="18" t="n"/>
      <c r="E47" s="19">
        <f>IF(OR(B47="",D47=""),"",ROUND(B47*D47,2))</f>
        <v/>
      </c>
    </row>
    <row r="48">
      <c r="A48" s="6" t="n"/>
      <c r="B48" s="16" t="n"/>
      <c r="C48" s="17" t="n"/>
      <c r="D48" s="18" t="n"/>
      <c r="E48" s="19">
        <f>IF(OR(B48="",D48=""),"",ROUND(B48*D48,2))</f>
        <v/>
      </c>
    </row>
    <row r="49">
      <c r="A49" s="12" t="inlineStr">
        <is>
          <t>Subtotal (ex GST)</t>
        </is>
      </c>
      <c r="E49" s="20">
        <f>SUM(E34:E48)</f>
        <v/>
      </c>
    </row>
    <row r="50">
      <c r="A50" s="5" t="inlineStr">
        <is>
          <t>GST at 10%</t>
        </is>
      </c>
      <c r="E50" s="19">
        <f>IF(UPPER(E51)="NO",0,ROUND(E49*0.1,2))</f>
        <v/>
      </c>
    </row>
    <row r="51">
      <c r="A51" s="5" t="inlineStr">
        <is>
          <t>Are you registered for GST? (Yes or No)</t>
        </is>
      </c>
      <c r="E51" s="17" t="inlineStr">
        <is>
          <t>Yes</t>
        </is>
      </c>
    </row>
    <row r="52" ht="22" customHeight="1">
      <c r="A52" s="21" t="inlineStr">
        <is>
          <t>TOTAL (inc GST where it applies)</t>
        </is>
      </c>
      <c r="E52" s="22">
        <f>E49+E50</f>
        <v/>
      </c>
    </row>
    <row r="54">
      <c r="A54" s="3" t="inlineStr">
        <is>
          <t>Payment schedule</t>
        </is>
      </c>
      <c r="B54" s="4" t="n"/>
      <c r="C54" s="4" t="n"/>
      <c r="D54" s="4" t="n"/>
      <c r="E54" s="4" t="n"/>
      <c r="F54" s="4" t="n"/>
    </row>
    <row r="55" ht="30" customHeight="1">
      <c r="A55" s="14" t="inlineStr">
        <is>
          <t>Stage (deposit first, then milestones)</t>
        </is>
      </c>
      <c r="B55" s="15" t="inlineStr">
        <is>
          <t>% of total</t>
        </is>
      </c>
      <c r="C55" s="15" t="inlineStr"/>
      <c r="D55" s="15" t="inlineStr"/>
      <c r="E55" s="15" t="inlineStr">
        <is>
          <t>Amount</t>
        </is>
      </c>
    </row>
    <row r="56">
      <c r="A56" s="6" t="n"/>
      <c r="B56" s="23" t="n"/>
      <c r="E56" s="19">
        <f>IF(B56="","",ROUND($E$52*B56,2))</f>
        <v/>
      </c>
    </row>
    <row r="57">
      <c r="A57" s="6" t="n"/>
      <c r="B57" s="23" t="n"/>
      <c r="E57" s="19">
        <f>IF(B57="","",ROUND($E$52*B57,2))</f>
        <v/>
      </c>
    </row>
    <row r="58">
      <c r="A58" s="6" t="n"/>
      <c r="B58" s="23" t="n"/>
      <c r="E58" s="19">
        <f>IF(B58="","",ROUND($E$52*B58,2))</f>
        <v/>
      </c>
    </row>
    <row r="59">
      <c r="A59" s="6" t="n"/>
      <c r="B59" s="23" t="n"/>
      <c r="E59" s="19">
        <f>IF(B59="","",ROUND($E$52*B59,2))</f>
        <v/>
      </c>
    </row>
    <row r="60">
      <c r="A60" s="6" t="n"/>
      <c r="B60" s="23" t="n"/>
      <c r="E60" s="19">
        <f>IF(B60="","",ROUND($E$52*B60,2))</f>
        <v/>
      </c>
    </row>
    <row r="61">
      <c r="A61" s="5" t="inlineStr">
        <is>
          <t>Stages should add up to 100%</t>
        </is>
      </c>
      <c r="B61" s="24">
        <f>SUM(B56:B60)</f>
        <v/>
      </c>
      <c r="C61" s="25">
        <f>IF(ROUND(B61,4)=1,"OK","Check the %")</f>
        <v/>
      </c>
      <c r="E61" s="19">
        <f>SUM(E56:E60)</f>
        <v/>
      </c>
    </row>
    <row r="63">
      <c r="A63" s="3" t="inlineStr">
        <is>
          <t>Terms</t>
        </is>
      </c>
      <c r="B63" s="4" t="n"/>
      <c r="C63" s="4" t="n"/>
      <c r="D63" s="4" t="n"/>
      <c r="E63" s="4" t="n"/>
      <c r="F63" s="4" t="n"/>
    </row>
    <row r="64" ht="44" customHeight="1">
      <c r="A64" s="13" t="inlineStr">
        <is>
          <t>Payment due within 7 days of each invoice. Pay by bank transfer to the account on the invoice. Any change to the scope is a variation: we price it in writing and you approve it before the work is done.</t>
        </is>
      </c>
      <c r="B64" s="7" t="n"/>
      <c r="C64" s="7" t="n"/>
      <c r="D64" s="7" t="n"/>
      <c r="E64" s="7" t="n"/>
    </row>
    <row r="66">
      <c r="A66" s="3" t="inlineStr">
        <is>
          <t>Acceptance</t>
        </is>
      </c>
      <c r="B66" s="4" t="n"/>
      <c r="C66" s="4" t="n"/>
      <c r="D66" s="4" t="n"/>
      <c r="E66" s="4" t="n"/>
      <c r="F66" s="4" t="n"/>
    </row>
    <row r="67" ht="24" customHeight="1">
      <c r="A67" s="2" t="inlineStr">
        <is>
          <t>To accept, sign and date below and send it back, or reply in writing. Once you accept, this quote becomes a binding contract between us.</t>
        </is>
      </c>
    </row>
    <row r="68" ht="22" customHeight="1">
      <c r="A68" s="5" t="inlineStr">
        <is>
          <t>Name</t>
        </is>
      </c>
      <c r="B68" s="6" t="n"/>
      <c r="C68" s="7" t="n"/>
      <c r="D68" s="7" t="n"/>
      <c r="E68" s="7" t="n"/>
    </row>
    <row r="69" ht="22" customHeight="1">
      <c r="A69" s="5" t="inlineStr">
        <is>
          <t>Signature</t>
        </is>
      </c>
      <c r="B69" s="6" t="n"/>
      <c r="C69" s="7" t="n"/>
      <c r="D69" s="7" t="n"/>
      <c r="E69" s="7" t="n"/>
    </row>
    <row r="70" ht="22" customHeight="1">
      <c r="A70" s="5" t="inlineStr">
        <is>
          <t>Date</t>
        </is>
      </c>
      <c r="B70" s="6" t="n"/>
      <c r="C70" s="7" t="n"/>
      <c r="D70" s="7" t="n"/>
      <c r="E70" s="7" t="n"/>
    </row>
    <row r="72" ht="26" customHeight="1">
      <c r="A72" s="26" t="inlineStr">
        <is>
          <t>Free template from TrackYaTradie (trackyatradie.com). General information only, not legal or tax advice. Residential building work can need a written contract with set contents: check with your state's regulator.</t>
        </is>
      </c>
    </row>
  </sheetData>
  <mergeCells count="36">
    <mergeCell ref="B9:E9"/>
    <mergeCell ref="A64:E64"/>
    <mergeCell ref="B6:E6"/>
    <mergeCell ref="C22:E22"/>
    <mergeCell ref="B68:E68"/>
    <mergeCell ref="B15:E15"/>
    <mergeCell ref="A52:D52"/>
    <mergeCell ref="A1:E1"/>
    <mergeCell ref="B5:E5"/>
    <mergeCell ref="C21:E21"/>
    <mergeCell ref="C23:E23"/>
    <mergeCell ref="B16:E16"/>
    <mergeCell ref="B7:E7"/>
    <mergeCell ref="A49:D49"/>
    <mergeCell ref="A51:D51"/>
    <mergeCell ref="A27:E27"/>
    <mergeCell ref="A21:B21"/>
    <mergeCell ref="C19:E19"/>
    <mergeCell ref="A2:E2"/>
    <mergeCell ref="B70:E70"/>
    <mergeCell ref="C61:D61"/>
    <mergeCell ref="A23:B23"/>
    <mergeCell ref="A22:B22"/>
    <mergeCell ref="B14:E14"/>
    <mergeCell ref="A20:B20"/>
    <mergeCell ref="A29:E29"/>
    <mergeCell ref="B8:E8"/>
    <mergeCell ref="A72:E72"/>
    <mergeCell ref="A50:D50"/>
    <mergeCell ref="B13:E13"/>
    <mergeCell ref="A19:B19"/>
    <mergeCell ref="B69:E69"/>
    <mergeCell ref="A31:E31"/>
    <mergeCell ref="B10:E10"/>
    <mergeCell ref="C20:E20"/>
    <mergeCell ref="A67:E67"/>
  </mergeCells>
  <dataValidations count="1">
    <dataValidation sqref="E51" showDropDown="0" showInputMessage="0" showErrorMessage="0" allowBlank="0" errorTitle="Registered for GST?" error="Choose Yes or No" type="list">
      <formula1>"Yes,No"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0" customWidth="1" min="3" max="3"/>
    <col width="15" customWidth="1" min="4" max="4"/>
    <col width="16" customWidth="1" min="5" max="5"/>
  </cols>
  <sheetData>
    <row r="1">
      <c r="A1" s="27" t="inlineStr">
        <is>
          <t>Pricing worksheet (for you, not the client)</t>
        </is>
      </c>
    </row>
    <row r="2" ht="24" customHeight="1">
      <c r="A2" s="2" t="inlineStr">
        <is>
          <t>Work out what the job costs you, then the price that leaves your margin. Copy the price into the Quote tab, split into lines however suits the client.</t>
        </is>
      </c>
    </row>
    <row r="4">
      <c r="A4" s="3" t="inlineStr">
        <is>
          <t>Materials (from your take-off, at today's supplier prices)</t>
        </is>
      </c>
      <c r="B4" s="4" t="n"/>
      <c r="C4" s="4" t="n"/>
      <c r="D4" s="4" t="n"/>
      <c r="E4" s="4" t="n"/>
      <c r="F4" s="4" t="n"/>
    </row>
    <row r="5" ht="30" customHeight="1">
      <c r="A5" s="14" t="inlineStr">
        <is>
          <t>Item</t>
        </is>
      </c>
      <c r="B5" s="15" t="inlineStr">
        <is>
          <t>Qty</t>
        </is>
      </c>
      <c r="C5" s="15" t="inlineStr">
        <is>
          <t>Unit</t>
        </is>
      </c>
      <c r="D5" s="15" t="inlineStr">
        <is>
          <t>Unit cost (ex GST)</t>
        </is>
      </c>
      <c r="E5" s="15" t="inlineStr">
        <is>
          <t>Cost (ex GST)</t>
        </is>
      </c>
    </row>
    <row r="6">
      <c r="A6" s="6" t="n"/>
      <c r="B6" s="16" t="n"/>
      <c r="C6" s="17" t="n"/>
      <c r="D6" s="18" t="n"/>
      <c r="E6" s="19">
        <f>IF(OR(B6="",D6=""),"",ROUND(B6*D6,2))</f>
        <v/>
      </c>
    </row>
    <row r="7">
      <c r="A7" s="6" t="n"/>
      <c r="B7" s="16" t="n"/>
      <c r="C7" s="17" t="n"/>
      <c r="D7" s="18" t="n"/>
      <c r="E7" s="19">
        <f>IF(OR(B7="",D7=""),"",ROUND(B7*D7,2))</f>
        <v/>
      </c>
    </row>
    <row r="8">
      <c r="A8" s="6" t="n"/>
      <c r="B8" s="16" t="n"/>
      <c r="C8" s="17" t="n"/>
      <c r="D8" s="18" t="n"/>
      <c r="E8" s="19">
        <f>IF(OR(B8="",D8=""),"",ROUND(B8*D8,2))</f>
        <v/>
      </c>
    </row>
    <row r="9">
      <c r="A9" s="6" t="n"/>
      <c r="B9" s="16" t="n"/>
      <c r="C9" s="17" t="n"/>
      <c r="D9" s="18" t="n"/>
      <c r="E9" s="19">
        <f>IF(OR(B9="",D9=""),"",ROUND(B9*D9,2))</f>
        <v/>
      </c>
    </row>
    <row r="10">
      <c r="A10" s="6" t="n"/>
      <c r="B10" s="16" t="n"/>
      <c r="C10" s="17" t="n"/>
      <c r="D10" s="18" t="n"/>
      <c r="E10" s="19">
        <f>IF(OR(B10="",D10=""),"",ROUND(B10*D10,2))</f>
        <v/>
      </c>
    </row>
    <row r="11">
      <c r="A11" s="6" t="n"/>
      <c r="B11" s="16" t="n"/>
      <c r="C11" s="17" t="n"/>
      <c r="D11" s="18" t="n"/>
      <c r="E11" s="19">
        <f>IF(OR(B11="",D11=""),"",ROUND(B11*D11,2))</f>
        <v/>
      </c>
    </row>
    <row r="12">
      <c r="A12" s="6" t="n"/>
      <c r="B12" s="16" t="n"/>
      <c r="C12" s="17" t="n"/>
      <c r="D12" s="18" t="n"/>
      <c r="E12" s="19">
        <f>IF(OR(B12="",D12=""),"",ROUND(B12*D12,2))</f>
        <v/>
      </c>
    </row>
    <row r="13">
      <c r="A13" s="6" t="n"/>
      <c r="B13" s="16" t="n"/>
      <c r="C13" s="17" t="n"/>
      <c r="D13" s="18" t="n"/>
      <c r="E13" s="19">
        <f>IF(OR(B13="",D13=""),"",ROUND(B13*D13,2))</f>
        <v/>
      </c>
    </row>
    <row r="14">
      <c r="A14" s="6" t="n"/>
      <c r="B14" s="16" t="n"/>
      <c r="C14" s="17" t="n"/>
      <c r="D14" s="18" t="n"/>
      <c r="E14" s="19">
        <f>IF(OR(B14="",D14=""),"",ROUND(B14*D14,2))</f>
        <v/>
      </c>
    </row>
    <row r="15">
      <c r="A15" s="6" t="n"/>
      <c r="B15" s="16" t="n"/>
      <c r="C15" s="17" t="n"/>
      <c r="D15" s="18" t="n"/>
      <c r="E15" s="19">
        <f>IF(OR(B15="",D15=""),"",ROUND(B15*D15,2))</f>
        <v/>
      </c>
    </row>
    <row r="16">
      <c r="A16" s="21" t="inlineStr">
        <is>
          <t>Materials total</t>
        </is>
      </c>
      <c r="E16" s="28">
        <f>SUM(E6:E15)</f>
        <v/>
      </c>
    </row>
    <row r="17">
      <c r="A17" s="5" t="inlineStr">
        <is>
          <t>Waste allowance ($), from what past jobs really wasted</t>
        </is>
      </c>
      <c r="B17" s="29">
        <f>IF(OR(E16=0,E17=""),"",E17/E16)</f>
        <v/>
      </c>
      <c r="C17" s="30" t="inlineStr">
        <is>
          <t>of materials</t>
        </is>
      </c>
      <c r="E17" s="18" t="n">
        <v>0</v>
      </c>
    </row>
    <row r="19">
      <c r="A19" s="3" t="inlineStr">
        <is>
          <t>Labour (hours x your true hourly cost, not your wage)</t>
        </is>
      </c>
      <c r="B19" s="4" t="n"/>
      <c r="C19" s="4" t="n"/>
      <c r="D19" s="4" t="n"/>
      <c r="E19" s="4" t="n"/>
      <c r="F19" s="4" t="n"/>
    </row>
    <row r="20" ht="30" customHeight="1">
      <c r="A20" s="14" t="inlineStr">
        <is>
          <t>Who or what task</t>
        </is>
      </c>
      <c r="B20" s="15" t="inlineStr">
        <is>
          <t>Hours</t>
        </is>
      </c>
      <c r="C20" s="15" t="inlineStr"/>
      <c r="D20" s="15" t="inlineStr">
        <is>
          <t>Cost per hour</t>
        </is>
      </c>
      <c r="E20" s="15" t="inlineStr">
        <is>
          <t>Cost</t>
        </is>
      </c>
    </row>
    <row r="21">
      <c r="A21" s="6" t="n"/>
      <c r="B21" s="16" t="n"/>
      <c r="D21" s="18" t="n"/>
      <c r="E21" s="19">
        <f>IF(OR(B21="",D21=""),"",ROUND(B21*D21,2))</f>
        <v/>
      </c>
    </row>
    <row r="22">
      <c r="A22" s="6" t="n"/>
      <c r="B22" s="16" t="n"/>
      <c r="D22" s="18" t="n"/>
      <c r="E22" s="19">
        <f>IF(OR(B22="",D22=""),"",ROUND(B22*D22,2))</f>
        <v/>
      </c>
    </row>
    <row r="23">
      <c r="A23" s="6" t="n"/>
      <c r="B23" s="16" t="n"/>
      <c r="D23" s="18" t="n"/>
      <c r="E23" s="19">
        <f>IF(OR(B23="",D23=""),"",ROUND(B23*D23,2))</f>
        <v/>
      </c>
    </row>
    <row r="24">
      <c r="A24" s="6" t="n"/>
      <c r="B24" s="16" t="n"/>
      <c r="D24" s="18" t="n"/>
      <c r="E24" s="19">
        <f>IF(OR(B24="",D24=""),"",ROUND(B24*D24,2))</f>
        <v/>
      </c>
    </row>
    <row r="25">
      <c r="A25" s="6" t="n"/>
      <c r="B25" s="16" t="n"/>
      <c r="D25" s="18" t="n"/>
      <c r="E25" s="19">
        <f>IF(OR(B25="",D25=""),"",ROUND(B25*D25,2))</f>
        <v/>
      </c>
    </row>
    <row r="26">
      <c r="A26" s="21" t="inlineStr">
        <is>
          <t>Labour total</t>
        </is>
      </c>
      <c r="E26" s="28">
        <f>SUM(E21:E25)</f>
        <v/>
      </c>
    </row>
    <row r="27">
      <c r="A27" s="2" t="inlineStr">
        <is>
          <t>Not sure of your true hourly cost? The free hourly rate calculator works it out: trackyatradie.com/tools/tradie-hourly-rate-calculator</t>
        </is>
      </c>
    </row>
    <row r="29">
      <c r="A29" s="3" t="inlineStr">
        <is>
          <t>Subcontractors, hire and disposal</t>
        </is>
      </c>
      <c r="B29" s="4" t="n"/>
      <c r="C29" s="4" t="n"/>
      <c r="D29" s="4" t="n"/>
      <c r="E29" s="4" t="n"/>
      <c r="F29" s="4" t="n"/>
    </row>
    <row r="30" ht="30" customHeight="1">
      <c r="A30" s="14" t="inlineStr">
        <is>
          <t>Item</t>
        </is>
      </c>
      <c r="B30" s="15" t="inlineStr"/>
      <c r="C30" s="15" t="inlineStr"/>
      <c r="D30" s="15" t="inlineStr"/>
      <c r="E30" s="15" t="inlineStr">
        <is>
          <t>Cost (ex GST)</t>
        </is>
      </c>
    </row>
    <row r="31">
      <c r="A31" s="6" t="n"/>
      <c r="B31" s="7" t="n"/>
      <c r="C31" s="7" t="n"/>
      <c r="D31" s="7" t="n"/>
      <c r="E31" s="18" t="n"/>
    </row>
    <row r="32">
      <c r="A32" s="6" t="n"/>
      <c r="B32" s="7" t="n"/>
      <c r="C32" s="7" t="n"/>
      <c r="D32" s="7" t="n"/>
      <c r="E32" s="18" t="n"/>
    </row>
    <row r="33">
      <c r="A33" s="6" t="n"/>
      <c r="B33" s="7" t="n"/>
      <c r="C33" s="7" t="n"/>
      <c r="D33" s="7" t="n"/>
      <c r="E33" s="18" t="n"/>
    </row>
    <row r="34">
      <c r="A34" s="6" t="n"/>
      <c r="B34" s="7" t="n"/>
      <c r="C34" s="7" t="n"/>
      <c r="D34" s="7" t="n"/>
      <c r="E34" s="18" t="n"/>
    </row>
    <row r="35">
      <c r="A35" s="6" t="n"/>
      <c r="B35" s="7" t="n"/>
      <c r="C35" s="7" t="n"/>
      <c r="D35" s="7" t="n"/>
      <c r="E35" s="18" t="n"/>
    </row>
    <row r="36">
      <c r="A36" s="21" t="inlineStr">
        <is>
          <t>Subcontractors, hire and disposal total</t>
        </is>
      </c>
      <c r="E36" s="28">
        <f>SUM(E31:E35)</f>
        <v/>
      </c>
    </row>
    <row r="38">
      <c r="A38" s="3" t="inlineStr">
        <is>
          <t>Price</t>
        </is>
      </c>
      <c r="B38" s="4" t="n"/>
      <c r="C38" s="4" t="n"/>
      <c r="D38" s="4" t="n"/>
      <c r="E38" s="4" t="n"/>
      <c r="F38" s="4" t="n"/>
    </row>
    <row r="39">
      <c r="A39" s="5" t="inlineStr">
        <is>
          <t>Overhead share for this job (fixed costs spread across your billable hours)</t>
        </is>
      </c>
      <c r="E39" s="18" t="n">
        <v>0</v>
      </c>
    </row>
    <row r="40">
      <c r="A40" s="5" t="inlineStr">
        <is>
          <t>Contingency for what you could not see (% of the costs above)</t>
        </is>
      </c>
      <c r="E40" s="23" t="n">
        <v>0</v>
      </c>
    </row>
    <row r="41">
      <c r="A41" s="5" t="inlineStr">
        <is>
          <t>Contingency amount</t>
        </is>
      </c>
      <c r="E41" s="19">
        <f>ROUND((E16+E17+E26+E36+E39)*E40,2)</f>
        <v/>
      </c>
    </row>
    <row r="42">
      <c r="A42" s="12" t="inlineStr">
        <is>
          <t>TOTAL COST</t>
        </is>
      </c>
      <c r="E42" s="28">
        <f>E16+E17+E26+E36+E39+E41</f>
        <v/>
      </c>
    </row>
    <row r="43">
      <c r="A43" s="5" t="inlineStr">
        <is>
          <t>Target margin (profit as a % of the price)</t>
        </is>
      </c>
      <c r="E43" s="23" t="n">
        <v>0.15</v>
      </c>
    </row>
    <row r="44">
      <c r="A44" s="12" t="inlineStr">
        <is>
          <t>Price ex GST: total cost / (1 - margin), rounded to the dollar</t>
        </is>
      </c>
      <c r="E44" s="28">
        <f>IF(E43&gt;=1,"",ROUND(E42/(1-E43),0))</f>
        <v/>
      </c>
    </row>
    <row r="45">
      <c r="A45" s="5" t="inlineStr">
        <is>
          <t>Profit</t>
        </is>
      </c>
      <c r="E45" s="19">
        <f>IF(E44="","",E44-E42)</f>
        <v/>
      </c>
    </row>
    <row r="46">
      <c r="A46" s="5" t="inlineStr">
        <is>
          <t>Markup on cost (the same profit as a % of cost)</t>
        </is>
      </c>
      <c r="E46" s="31">
        <f>IF(OR(E44="",E42=0),"",E44/E42-1)</f>
        <v/>
      </c>
    </row>
    <row r="47">
      <c r="A47" s="5" t="inlineStr">
        <is>
          <t>GST at 10% (if you are registered)</t>
        </is>
      </c>
      <c r="E47" s="19">
        <f>IF(E44="","",ROUND(E44*0.1,2))</f>
        <v/>
      </c>
    </row>
    <row r="48">
      <c r="A48" s="12" t="inlineStr">
        <is>
          <t>Price inc GST</t>
        </is>
      </c>
      <c r="E48" s="28">
        <f>IF(E44="","",E44+E47)</f>
        <v/>
      </c>
    </row>
    <row r="50" ht="24" customHeight="1">
      <c r="A50" s="2" t="inlineStr">
        <is>
          <t>Margin and markup are not the same: adding 15% to cost gives a 13% margin. Dividing by (1 - margin) gives the margin you asked for.</t>
        </is>
      </c>
    </row>
    <row r="52" ht="26" customHeight="1">
      <c r="A52" s="26" t="inlineStr">
        <is>
          <t>Free template from TrackYaTradie (trackyatradie.com). General information only, not legal or tax advice. Residential building work can need a written contract with set contents: check with your state's regulator.</t>
        </is>
      </c>
    </row>
  </sheetData>
  <mergeCells count="23">
    <mergeCell ref="A35:D35"/>
    <mergeCell ref="A1:E1"/>
    <mergeCell ref="A43:D43"/>
    <mergeCell ref="A44:D44"/>
    <mergeCell ref="A40:D40"/>
    <mergeCell ref="A31:D31"/>
    <mergeCell ref="A34:D34"/>
    <mergeCell ref="A48:D48"/>
    <mergeCell ref="A39:D39"/>
    <mergeCell ref="A36:D36"/>
    <mergeCell ref="A27:E27"/>
    <mergeCell ref="A45:D45"/>
    <mergeCell ref="A50:E50"/>
    <mergeCell ref="A2:E2"/>
    <mergeCell ref="A41:D41"/>
    <mergeCell ref="A16:D16"/>
    <mergeCell ref="A46:D46"/>
    <mergeCell ref="A52:E52"/>
    <mergeCell ref="A26:D26"/>
    <mergeCell ref="A33:D33"/>
    <mergeCell ref="A47:D47"/>
    <mergeCell ref="A42:D42"/>
    <mergeCell ref="A32:D32"/>
  </mergeCells>
  <printOptions horizontalCentered="1"/>
  <pageMargins left="0.5" right="0.5" top="0.6" bottom="0.6" header="0.5" footer="0.5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72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9" customWidth="1" min="2" max="2"/>
    <col width="9" customWidth="1" min="3" max="3"/>
    <col width="15" customWidth="1" min="4" max="4"/>
    <col width="16" customWidth="1" min="5" max="5"/>
  </cols>
  <sheetData>
    <row r="1" ht="26" customHeight="1">
      <c r="A1" s="1" t="inlineStr">
        <is>
          <t>QUOTE</t>
        </is>
      </c>
    </row>
    <row r="2">
      <c r="A2" s="2" t="inlineStr">
        <is>
          <t>Fill in the shaded cells. Line totals, GST, the total and the payment schedule work themselves out.</t>
        </is>
      </c>
    </row>
    <row r="4">
      <c r="A4" s="3" t="inlineStr">
        <is>
          <t>From (you)</t>
        </is>
      </c>
      <c r="B4" s="4" t="n"/>
      <c r="C4" s="4" t="n"/>
      <c r="D4" s="4" t="n"/>
      <c r="E4" s="4" t="n"/>
      <c r="F4" s="4" t="n"/>
    </row>
    <row r="5">
      <c r="A5" s="5" t="inlineStr">
        <is>
          <t>Business name</t>
        </is>
      </c>
      <c r="B5" s="6" t="inlineStr">
        <is>
          <t>Your business name</t>
        </is>
      </c>
      <c r="C5" s="7" t="n"/>
      <c r="D5" s="7" t="n"/>
      <c r="E5" s="7" t="n"/>
    </row>
    <row r="6">
      <c r="A6" s="5" t="inlineStr">
        <is>
          <t>ABN</t>
        </is>
      </c>
      <c r="B6" s="6" t="inlineStr">
        <is>
          <t>ABN 00 000 000 000</t>
        </is>
      </c>
      <c r="C6" s="7" t="n"/>
      <c r="D6" s="7" t="n"/>
      <c r="E6" s="7" t="n"/>
    </row>
    <row r="7">
      <c r="A7" s="5" t="inlineStr">
        <is>
          <t>Licence number</t>
        </is>
      </c>
      <c r="B7" s="6" t="inlineStr">
        <is>
          <t>Licence number</t>
        </is>
      </c>
      <c r="C7" s="7" t="n"/>
      <c r="D7" s="7" t="n"/>
      <c r="E7" s="7" t="n"/>
    </row>
    <row r="8">
      <c r="A8" s="5" t="inlineStr">
        <is>
          <t>Address</t>
        </is>
      </c>
      <c r="B8" s="6" t="inlineStr">
        <is>
          <t>1 Example Street, Suburb STATE 0000</t>
        </is>
      </c>
      <c r="C8" s="7" t="n"/>
      <c r="D8" s="7" t="n"/>
      <c r="E8" s="7" t="n"/>
    </row>
    <row r="9">
      <c r="A9" s="5" t="inlineStr">
        <is>
          <t>Phone</t>
        </is>
      </c>
      <c r="B9" s="6" t="inlineStr">
        <is>
          <t>0400 000 000</t>
        </is>
      </c>
      <c r="C9" s="7" t="n"/>
      <c r="D9" s="7" t="n"/>
      <c r="E9" s="7" t="n"/>
    </row>
    <row r="10">
      <c r="A10" s="5" t="inlineStr">
        <is>
          <t>Email</t>
        </is>
      </c>
      <c r="B10" s="6" t="inlineStr">
        <is>
          <t>you@example.com</t>
        </is>
      </c>
      <c r="C10" s="7" t="n"/>
      <c r="D10" s="7" t="n"/>
      <c r="E10" s="7" t="n"/>
    </row>
    <row r="12">
      <c r="A12" s="3" t="inlineStr">
        <is>
          <t>For (client)</t>
        </is>
      </c>
      <c r="B12" s="4" t="n"/>
      <c r="C12" s="4" t="n"/>
      <c r="D12" s="4" t="n"/>
      <c r="E12" s="4" t="n"/>
      <c r="F12" s="4" t="n"/>
    </row>
    <row r="13">
      <c r="A13" s="5" t="inlineStr">
        <is>
          <t>Name</t>
        </is>
      </c>
      <c r="B13" s="6" t="inlineStr">
        <is>
          <t>Client name</t>
        </is>
      </c>
      <c r="C13" s="7" t="n"/>
      <c r="D13" s="7" t="n"/>
      <c r="E13" s="7" t="n"/>
    </row>
    <row r="14">
      <c r="A14" s="5" t="inlineStr">
        <is>
          <t>Address</t>
        </is>
      </c>
      <c r="B14" s="6" t="inlineStr">
        <is>
          <t>10 Sample Road, Suburb STATE 0000</t>
        </is>
      </c>
      <c r="C14" s="7" t="n"/>
      <c r="D14" s="7" t="n"/>
      <c r="E14" s="7" t="n"/>
    </row>
    <row r="15">
      <c r="A15" s="5" t="inlineStr">
        <is>
          <t>Phone</t>
        </is>
      </c>
      <c r="B15" s="6" t="inlineStr">
        <is>
          <t>0400 000 001</t>
        </is>
      </c>
      <c r="C15" s="7" t="n"/>
      <c r="D15" s="7" t="n"/>
      <c r="E15" s="7" t="n"/>
    </row>
    <row r="16">
      <c r="A16" s="5" t="inlineStr">
        <is>
          <t>Email</t>
        </is>
      </c>
      <c r="B16" s="6" t="inlineStr">
        <is>
          <t>client@example.com</t>
        </is>
      </c>
      <c r="C16" s="7" t="n"/>
      <c r="D16" s="7" t="n"/>
      <c r="E16" s="7" t="n"/>
    </row>
    <row r="18">
      <c r="A18" s="3" t="inlineStr">
        <is>
          <t>Quote details</t>
        </is>
      </c>
      <c r="B18" s="4" t="n"/>
      <c r="C18" s="4" t="n"/>
      <c r="D18" s="4" t="n"/>
      <c r="E18" s="4" t="n"/>
      <c r="F18" s="4" t="n"/>
    </row>
    <row r="19">
      <c r="A19" s="5" t="inlineStr">
        <is>
          <t>Quote number</t>
        </is>
      </c>
      <c r="C19" s="6" t="inlineStr">
        <is>
          <t>Q-1042</t>
        </is>
      </c>
      <c r="D19" s="7" t="n"/>
      <c r="E19" s="7" t="n"/>
    </row>
    <row r="20">
      <c r="A20" s="5" t="inlineStr">
        <is>
          <t>Quote date</t>
        </is>
      </c>
      <c r="C20" s="8" t="n">
        <v>46317</v>
      </c>
      <c r="D20" s="7" t="n"/>
      <c r="E20" s="7" t="n"/>
    </row>
    <row r="21">
      <c r="A21" s="5" t="inlineStr">
        <is>
          <t>Valid until (30 days unless you change it)</t>
        </is>
      </c>
      <c r="C21" s="9">
        <f>IF(C20="","",C20+30)</f>
        <v/>
      </c>
      <c r="D21" s="10" t="n"/>
      <c r="E21" s="11" t="n"/>
    </row>
    <row r="22">
      <c r="A22" s="5" t="inlineStr">
        <is>
          <t>Site address</t>
        </is>
      </c>
      <c r="C22" s="6" t="inlineStr">
        <is>
          <t>10 Sample Road, Suburb</t>
        </is>
      </c>
      <c r="D22" s="7" t="n"/>
      <c r="E22" s="7" t="n"/>
    </row>
    <row r="23">
      <c r="A23" s="5" t="inlineStr">
        <is>
          <t>Proposed start and finish</t>
        </is>
      </c>
      <c r="C23" s="6" t="inlineStr">
        <is>
          <t>Start within 3 weeks of acceptance, about 2 weeks on site</t>
        </is>
      </c>
      <c r="D23" s="7" t="n"/>
      <c r="E23" s="7" t="n"/>
    </row>
    <row r="25">
      <c r="A25" s="3" t="inlineStr">
        <is>
          <t>Scope of work</t>
        </is>
      </c>
      <c r="B25" s="4" t="n"/>
      <c r="C25" s="4" t="n"/>
      <c r="D25" s="4" t="n"/>
      <c r="E25" s="4" t="n"/>
      <c r="F25" s="4" t="n"/>
    </row>
    <row r="26">
      <c r="A26" s="12" t="inlineStr">
        <is>
          <t>What is included</t>
        </is>
      </c>
    </row>
    <row r="27" ht="48" customHeight="1">
      <c r="A27" s="13" t="inlineStr">
        <is>
          <t>Supply and build a merbau deck about 4.2 m x 3.6 m at the back of the house: set-out, concrete footings and posts, treated pine bearers and joists, 140 mm merbau decking with stainless screws, and clean-up with all rubbish removed.</t>
        </is>
      </c>
      <c r="B27" s="7" t="n"/>
      <c r="C27" s="7" t="n"/>
      <c r="D27" s="7" t="n"/>
      <c r="E27" s="7" t="n"/>
    </row>
    <row r="28">
      <c r="A28" s="12" t="inlineStr">
        <is>
          <t>What is not included</t>
        </is>
      </c>
    </row>
    <row r="29" ht="36" customHeight="1">
      <c r="A29" s="13" t="inlineStr">
        <is>
          <t>Stairs, handrails, oiling or staining, council fees, and anything not listed above. Any change is priced as a variation.</t>
        </is>
      </c>
      <c r="B29" s="7" t="n"/>
      <c r="C29" s="7" t="n"/>
      <c r="D29" s="7" t="n"/>
      <c r="E29" s="7" t="n"/>
    </row>
    <row r="30">
      <c r="A30" s="12" t="inlineStr">
        <is>
          <t>Assumptions</t>
        </is>
      </c>
    </row>
    <row r="31" ht="30" customHeight="1">
      <c r="A31" s="13" t="inlineStr">
        <is>
          <t>Clear access down the side of the house. Normal digging conditions (no rock or services in the way).</t>
        </is>
      </c>
      <c r="B31" s="7" t="n"/>
      <c r="C31" s="7" t="n"/>
      <c r="D31" s="7" t="n"/>
      <c r="E31" s="7" t="n"/>
    </row>
    <row r="32">
      <c r="A32" s="3" t="inlineStr">
        <is>
          <t>Price</t>
        </is>
      </c>
      <c r="B32" s="4" t="n"/>
      <c r="C32" s="4" t="n"/>
      <c r="D32" s="4" t="n"/>
      <c r="E32" s="4" t="n"/>
      <c r="F32" s="4" t="n"/>
    </row>
    <row r="33" ht="30" customHeight="1">
      <c r="A33" s="14" t="inlineStr">
        <is>
          <t>Description</t>
        </is>
      </c>
      <c r="B33" s="15" t="inlineStr">
        <is>
          <t>Qty</t>
        </is>
      </c>
      <c r="C33" s="15" t="inlineStr">
        <is>
          <t>Unit</t>
        </is>
      </c>
      <c r="D33" s="15" t="inlineStr">
        <is>
          <t>Unit price (ex GST)</t>
        </is>
      </c>
      <c r="E33" s="15" t="inlineStr">
        <is>
          <t>Line total (ex GST)</t>
        </is>
      </c>
    </row>
    <row r="34">
      <c r="A34" s="6" t="inlineStr">
        <is>
          <t>Set-out, concrete footings and posts</t>
        </is>
      </c>
      <c r="B34" s="16" t="n">
        <v>1</v>
      </c>
      <c r="C34" s="17" t="inlineStr">
        <is>
          <t>lot</t>
        </is>
      </c>
      <c r="D34" s="18" t="n">
        <v>3200</v>
      </c>
      <c r="E34" s="19">
        <f>IF(OR(B34="",D34=""),"",ROUND(B34*D34,2))</f>
        <v/>
      </c>
    </row>
    <row r="35">
      <c r="A35" s="6" t="inlineStr">
        <is>
          <t>Bearers and joists (subfloor frame)</t>
        </is>
      </c>
      <c r="B35" s="16" t="n">
        <v>1</v>
      </c>
      <c r="C35" s="17" t="inlineStr">
        <is>
          <t>lot</t>
        </is>
      </c>
      <c r="D35" s="18" t="n">
        <v>3900</v>
      </c>
      <c r="E35" s="19">
        <f>IF(OR(B35="",D35=""),"",ROUND(B35*D35,2))</f>
        <v/>
      </c>
    </row>
    <row r="36">
      <c r="A36" s="6" t="inlineStr">
        <is>
          <t>Merbau decking supplied and fixed</t>
        </is>
      </c>
      <c r="B36" s="16" t="n">
        <v>1</v>
      </c>
      <c r="C36" s="17" t="inlineStr">
        <is>
          <t>lot</t>
        </is>
      </c>
      <c r="D36" s="18" t="n">
        <v>6300</v>
      </c>
      <c r="E36" s="19">
        <f>IF(OR(B36="",D36=""),"",ROUND(B36*D36,2))</f>
        <v/>
      </c>
    </row>
    <row r="37">
      <c r="A37" s="6" t="inlineStr">
        <is>
          <t>Clean-up and rubbish removal</t>
        </is>
      </c>
      <c r="B37" s="16" t="n">
        <v>1</v>
      </c>
      <c r="C37" s="17" t="inlineStr">
        <is>
          <t>lot</t>
        </is>
      </c>
      <c r="D37" s="18" t="n">
        <v>600</v>
      </c>
      <c r="E37" s="19">
        <f>IF(OR(B37="",D37=""),"",ROUND(B37*D37,2))</f>
        <v/>
      </c>
    </row>
    <row r="38">
      <c r="A38" s="6" t="n"/>
      <c r="B38" s="16" t="n"/>
      <c r="C38" s="17" t="n"/>
      <c r="D38" s="18" t="n"/>
      <c r="E38" s="19">
        <f>IF(OR(B38="",D38=""),"",ROUND(B38*D38,2))</f>
        <v/>
      </c>
    </row>
    <row r="39">
      <c r="A39" s="6" t="n"/>
      <c r="B39" s="16" t="n"/>
      <c r="C39" s="17" t="n"/>
      <c r="D39" s="18" t="n"/>
      <c r="E39" s="19">
        <f>IF(OR(B39="",D39=""),"",ROUND(B39*D39,2))</f>
        <v/>
      </c>
    </row>
    <row r="40">
      <c r="A40" s="6" t="n"/>
      <c r="B40" s="16" t="n"/>
      <c r="C40" s="17" t="n"/>
      <c r="D40" s="18" t="n"/>
      <c r="E40" s="19">
        <f>IF(OR(B40="",D40=""),"",ROUND(B40*D40,2))</f>
        <v/>
      </c>
    </row>
    <row r="41">
      <c r="A41" s="6" t="n"/>
      <c r="B41" s="16" t="n"/>
      <c r="C41" s="17" t="n"/>
      <c r="D41" s="18" t="n"/>
      <c r="E41" s="19">
        <f>IF(OR(B41="",D41=""),"",ROUND(B41*D41,2))</f>
        <v/>
      </c>
    </row>
    <row r="42">
      <c r="A42" s="6" t="n"/>
      <c r="B42" s="16" t="n"/>
      <c r="C42" s="17" t="n"/>
      <c r="D42" s="18" t="n"/>
      <c r="E42" s="19">
        <f>IF(OR(B42="",D42=""),"",ROUND(B42*D42,2))</f>
        <v/>
      </c>
    </row>
    <row r="43">
      <c r="A43" s="6" t="n"/>
      <c r="B43" s="16" t="n"/>
      <c r="C43" s="17" t="n"/>
      <c r="D43" s="18" t="n"/>
      <c r="E43" s="19">
        <f>IF(OR(B43="",D43=""),"",ROUND(B43*D43,2))</f>
        <v/>
      </c>
    </row>
    <row r="44">
      <c r="A44" s="6" t="n"/>
      <c r="B44" s="16" t="n"/>
      <c r="C44" s="17" t="n"/>
      <c r="D44" s="18" t="n"/>
      <c r="E44" s="19">
        <f>IF(OR(B44="",D44=""),"",ROUND(B44*D44,2))</f>
        <v/>
      </c>
    </row>
    <row r="45">
      <c r="A45" s="6" t="n"/>
      <c r="B45" s="16" t="n"/>
      <c r="C45" s="17" t="n"/>
      <c r="D45" s="18" t="n"/>
      <c r="E45" s="19">
        <f>IF(OR(B45="",D45=""),"",ROUND(B45*D45,2))</f>
        <v/>
      </c>
    </row>
    <row r="46">
      <c r="A46" s="6" t="n"/>
      <c r="B46" s="16" t="n"/>
      <c r="C46" s="17" t="n"/>
      <c r="D46" s="18" t="n"/>
      <c r="E46" s="19">
        <f>IF(OR(B46="",D46=""),"",ROUND(B46*D46,2))</f>
        <v/>
      </c>
    </row>
    <row r="47">
      <c r="A47" s="6" t="n"/>
      <c r="B47" s="16" t="n"/>
      <c r="C47" s="17" t="n"/>
      <c r="D47" s="18" t="n"/>
      <c r="E47" s="19">
        <f>IF(OR(B47="",D47=""),"",ROUND(B47*D47,2))</f>
        <v/>
      </c>
    </row>
    <row r="48">
      <c r="A48" s="6" t="n"/>
      <c r="B48" s="16" t="n"/>
      <c r="C48" s="17" t="n"/>
      <c r="D48" s="18" t="n"/>
      <c r="E48" s="19">
        <f>IF(OR(B48="",D48=""),"",ROUND(B48*D48,2))</f>
        <v/>
      </c>
    </row>
    <row r="49">
      <c r="A49" s="12" t="inlineStr">
        <is>
          <t>Subtotal (ex GST)</t>
        </is>
      </c>
      <c r="E49" s="20">
        <f>SUM(E34:E48)</f>
        <v/>
      </c>
    </row>
    <row r="50">
      <c r="A50" s="5" t="inlineStr">
        <is>
          <t>GST at 10%</t>
        </is>
      </c>
      <c r="E50" s="19">
        <f>IF(UPPER(E51)="NO",0,ROUND(E49*0.1,2))</f>
        <v/>
      </c>
    </row>
    <row r="51">
      <c r="A51" s="5" t="inlineStr">
        <is>
          <t>Are you registered for GST? (Yes or No)</t>
        </is>
      </c>
      <c r="E51" s="17" t="inlineStr">
        <is>
          <t>Yes</t>
        </is>
      </c>
    </row>
    <row r="52" ht="22" customHeight="1">
      <c r="A52" s="21" t="inlineStr">
        <is>
          <t>TOTAL (inc GST where it applies)</t>
        </is>
      </c>
      <c r="E52" s="22">
        <f>E49+E50</f>
        <v/>
      </c>
    </row>
    <row r="54">
      <c r="A54" s="3" t="inlineStr">
        <is>
          <t>Payment schedule</t>
        </is>
      </c>
      <c r="B54" s="4" t="n"/>
      <c r="C54" s="4" t="n"/>
      <c r="D54" s="4" t="n"/>
      <c r="E54" s="4" t="n"/>
      <c r="F54" s="4" t="n"/>
    </row>
    <row r="55" ht="30" customHeight="1">
      <c r="A55" s="14" t="inlineStr">
        <is>
          <t>Stage (deposit first, then milestones)</t>
        </is>
      </c>
      <c r="B55" s="15" t="inlineStr">
        <is>
          <t>% of total</t>
        </is>
      </c>
      <c r="C55" s="15" t="inlineStr"/>
      <c r="D55" s="15" t="inlineStr"/>
      <c r="E55" s="15" t="inlineStr">
        <is>
          <t>Amount</t>
        </is>
      </c>
    </row>
    <row r="56">
      <c r="A56" s="6" t="inlineStr">
        <is>
          <t>Deposit on acceptance (check your state's deposit cap)</t>
        </is>
      </c>
      <c r="B56" s="23" t="n">
        <v>0.1</v>
      </c>
      <c r="E56" s="19">
        <f>IF(B56="","",ROUND($E$52*B56,2))</f>
        <v/>
      </c>
    </row>
    <row r="57">
      <c r="A57" s="6" t="inlineStr">
        <is>
          <t>Frame complete</t>
        </is>
      </c>
      <c r="B57" s="23" t="n">
        <v>0.4</v>
      </c>
      <c r="E57" s="19">
        <f>IF(B57="","",ROUND($E$52*B57,2))</f>
        <v/>
      </c>
    </row>
    <row r="58">
      <c r="A58" s="6" t="inlineStr">
        <is>
          <t>Completion</t>
        </is>
      </c>
      <c r="B58" s="23" t="n">
        <v>0.5</v>
      </c>
      <c r="E58" s="19">
        <f>IF(B58="","",ROUND($E$52*B58,2))</f>
        <v/>
      </c>
    </row>
    <row r="59">
      <c r="A59" s="6" t="n"/>
      <c r="B59" s="23" t="n"/>
      <c r="E59" s="19">
        <f>IF(B59="","",ROUND($E$52*B59,2))</f>
        <v/>
      </c>
    </row>
    <row r="60">
      <c r="A60" s="6" t="n"/>
      <c r="B60" s="23" t="n"/>
      <c r="E60" s="19">
        <f>IF(B60="","",ROUND($E$52*B60,2))</f>
        <v/>
      </c>
    </row>
    <row r="61">
      <c r="A61" s="5" t="inlineStr">
        <is>
          <t>Stages should add up to 100%</t>
        </is>
      </c>
      <c r="B61" s="24">
        <f>SUM(B56:B60)</f>
        <v/>
      </c>
      <c r="C61" s="25">
        <f>IF(ROUND(B61,4)=1,"OK","Check the %")</f>
        <v/>
      </c>
      <c r="E61" s="19">
        <f>SUM(E56:E60)</f>
        <v/>
      </c>
    </row>
    <row r="63">
      <c r="A63" s="3" t="inlineStr">
        <is>
          <t>Terms</t>
        </is>
      </c>
      <c r="B63" s="4" t="n"/>
      <c r="C63" s="4" t="n"/>
      <c r="D63" s="4" t="n"/>
      <c r="E63" s="4" t="n"/>
      <c r="F63" s="4" t="n"/>
    </row>
    <row r="64" ht="44" customHeight="1">
      <c r="A64" s="13" t="inlineStr">
        <is>
          <t>Payment due within 7 days of each invoice. Pay by bank transfer to the account on the invoice. Any change to the scope is a variation: we price it in writing and you approve it before the work is done.</t>
        </is>
      </c>
      <c r="B64" s="7" t="n"/>
      <c r="C64" s="7" t="n"/>
      <c r="D64" s="7" t="n"/>
      <c r="E64" s="7" t="n"/>
    </row>
    <row r="66">
      <c r="A66" s="3" t="inlineStr">
        <is>
          <t>Acceptance</t>
        </is>
      </c>
      <c r="B66" s="4" t="n"/>
      <c r="C66" s="4" t="n"/>
      <c r="D66" s="4" t="n"/>
      <c r="E66" s="4" t="n"/>
      <c r="F66" s="4" t="n"/>
    </row>
    <row r="67" ht="24" customHeight="1">
      <c r="A67" s="2" t="inlineStr">
        <is>
          <t>To accept, sign and date below and send it back, or reply in writing. Once you accept, this quote becomes a binding contract between us.</t>
        </is>
      </c>
    </row>
    <row r="68" ht="22" customHeight="1">
      <c r="A68" s="5" t="inlineStr">
        <is>
          <t>Name</t>
        </is>
      </c>
      <c r="B68" s="6" t="n"/>
      <c r="C68" s="7" t="n"/>
      <c r="D68" s="7" t="n"/>
      <c r="E68" s="7" t="n"/>
    </row>
    <row r="69" ht="22" customHeight="1">
      <c r="A69" s="5" t="inlineStr">
        <is>
          <t>Signature</t>
        </is>
      </c>
      <c r="B69" s="6" t="n"/>
      <c r="C69" s="7" t="n"/>
      <c r="D69" s="7" t="n"/>
      <c r="E69" s="7" t="n"/>
    </row>
    <row r="70" ht="22" customHeight="1">
      <c r="A70" s="5" t="inlineStr">
        <is>
          <t>Date</t>
        </is>
      </c>
      <c r="B70" s="6" t="n"/>
      <c r="C70" s="7" t="n"/>
      <c r="D70" s="7" t="n"/>
      <c r="E70" s="7" t="n"/>
    </row>
    <row r="72" ht="26" customHeight="1">
      <c r="A72" s="26" t="inlineStr">
        <is>
          <t>Free template from TrackYaTradie (trackyatradie.com). General information only, not legal or tax advice. Residential building work can need a written contract with set contents: check with your state's regulator.</t>
        </is>
      </c>
    </row>
  </sheetData>
  <mergeCells count="36">
    <mergeCell ref="B9:E9"/>
    <mergeCell ref="A64:E64"/>
    <mergeCell ref="B6:E6"/>
    <mergeCell ref="C22:E22"/>
    <mergeCell ref="B68:E68"/>
    <mergeCell ref="B15:E15"/>
    <mergeCell ref="A52:D52"/>
    <mergeCell ref="A1:E1"/>
    <mergeCell ref="B5:E5"/>
    <mergeCell ref="C21:E21"/>
    <mergeCell ref="C23:E23"/>
    <mergeCell ref="B16:E16"/>
    <mergeCell ref="B7:E7"/>
    <mergeCell ref="A49:D49"/>
    <mergeCell ref="A51:D51"/>
    <mergeCell ref="A27:E27"/>
    <mergeCell ref="A21:B21"/>
    <mergeCell ref="C19:E19"/>
    <mergeCell ref="A2:E2"/>
    <mergeCell ref="B70:E70"/>
    <mergeCell ref="C61:D61"/>
    <mergeCell ref="A23:B23"/>
    <mergeCell ref="A22:B22"/>
    <mergeCell ref="B14:E14"/>
    <mergeCell ref="A20:B20"/>
    <mergeCell ref="A29:E29"/>
    <mergeCell ref="B8:E8"/>
    <mergeCell ref="A72:E72"/>
    <mergeCell ref="A50:D50"/>
    <mergeCell ref="B13:E13"/>
    <mergeCell ref="A19:B19"/>
    <mergeCell ref="B69:E69"/>
    <mergeCell ref="A31:E31"/>
    <mergeCell ref="B10:E10"/>
    <mergeCell ref="C20:E20"/>
    <mergeCell ref="A67:E67"/>
  </mergeCells>
  <dataValidations count="1">
    <dataValidation sqref="E51" showDropDown="0" showInputMessage="0" showErrorMessage="0" allowBlank="0" errorTitle="Registered for GST?" error="Choose Yes or No" type="list">
      <formula1>"Yes,No"</formula1>
    </dataValidation>
  </dataValidations>
  <printOptions horizontalCentered="1"/>
  <pageMargins left="0.5" right="0.5" top="0.6" bottom="0.6" header="0.5" footer="0.5"/>
  <pageSetup orientation="portrait" paperSize="9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2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0" customWidth="1" min="3" max="3"/>
    <col width="15" customWidth="1" min="4" max="4"/>
    <col width="16" customWidth="1" min="5" max="5"/>
  </cols>
  <sheetData>
    <row r="1">
      <c r="A1" s="27" t="inlineStr">
        <is>
          <t>Pricing worksheet (for you, not the client)</t>
        </is>
      </c>
    </row>
    <row r="2" ht="24" customHeight="1">
      <c r="A2" s="2" t="inlineStr">
        <is>
          <t>Work out what the job costs you, then the price that leaves your margin. Copy the price into the Quote tab, split into lines however suits the client.</t>
        </is>
      </c>
    </row>
    <row r="4">
      <c r="A4" s="3" t="inlineStr">
        <is>
          <t>Materials (from your take-off, at today's supplier prices)</t>
        </is>
      </c>
      <c r="B4" s="4" t="n"/>
      <c r="C4" s="4" t="n"/>
      <c r="D4" s="4" t="n"/>
      <c r="E4" s="4" t="n"/>
      <c r="F4" s="4" t="n"/>
    </row>
    <row r="5" ht="30" customHeight="1">
      <c r="A5" s="14" t="inlineStr">
        <is>
          <t>Item</t>
        </is>
      </c>
      <c r="B5" s="15" t="inlineStr">
        <is>
          <t>Qty</t>
        </is>
      </c>
      <c r="C5" s="15" t="inlineStr">
        <is>
          <t>Unit</t>
        </is>
      </c>
      <c r="D5" s="15" t="inlineStr">
        <is>
          <t>Unit cost (ex GST)</t>
        </is>
      </c>
      <c r="E5" s="15" t="inlineStr">
        <is>
          <t>Cost (ex GST)</t>
        </is>
      </c>
    </row>
    <row r="6">
      <c r="A6" s="6" t="inlineStr">
        <is>
          <t>Merbau decking and stainless screws</t>
        </is>
      </c>
      <c r="B6" s="16" t="n">
        <v>1</v>
      </c>
      <c r="C6" s="17" t="inlineStr">
        <is>
          <t>lot</t>
        </is>
      </c>
      <c r="D6" s="18" t="n">
        <v>2450</v>
      </c>
      <c r="E6" s="19">
        <f>IF(OR(B6="",D6=""),"",ROUND(B6*D6,2))</f>
        <v/>
      </c>
    </row>
    <row r="7">
      <c r="A7" s="6" t="inlineStr">
        <is>
          <t>Treated pine bearers and joists</t>
        </is>
      </c>
      <c r="B7" s="16" t="n">
        <v>1</v>
      </c>
      <c r="C7" s="17" t="inlineStr">
        <is>
          <t>lot</t>
        </is>
      </c>
      <c r="D7" s="18" t="n">
        <v>1350</v>
      </c>
      <c r="E7" s="19">
        <f>IF(OR(B7="",D7=""),"",ROUND(B7*D7,2))</f>
        <v/>
      </c>
    </row>
    <row r="8">
      <c r="A8" s="6" t="inlineStr">
        <is>
          <t>Concrete, stirrups and posts</t>
        </is>
      </c>
      <c r="B8" s="16" t="n">
        <v>1</v>
      </c>
      <c r="C8" s="17" t="inlineStr">
        <is>
          <t>lot</t>
        </is>
      </c>
      <c r="D8" s="18" t="n">
        <v>620</v>
      </c>
      <c r="E8" s="19">
        <f>IF(OR(B8="",D8=""),"",ROUND(B8*D8,2))</f>
        <v/>
      </c>
    </row>
    <row r="9">
      <c r="A9" s="6" t="inlineStr">
        <is>
          <t>Joist hangers, bolts and other fixings</t>
        </is>
      </c>
      <c r="B9" s="16" t="n">
        <v>1</v>
      </c>
      <c r="C9" s="17" t="inlineStr">
        <is>
          <t>lot</t>
        </is>
      </c>
      <c r="D9" s="18" t="n">
        <v>380</v>
      </c>
      <c r="E9" s="19">
        <f>IF(OR(B9="",D9=""),"",ROUND(B9*D9,2))</f>
        <v/>
      </c>
    </row>
    <row r="10">
      <c r="A10" s="6" t="n"/>
      <c r="B10" s="16" t="n"/>
      <c r="C10" s="17" t="n"/>
      <c r="D10" s="18" t="n"/>
      <c r="E10" s="19">
        <f>IF(OR(B10="",D10=""),"",ROUND(B10*D10,2))</f>
        <v/>
      </c>
    </row>
    <row r="11">
      <c r="A11" s="6" t="n"/>
      <c r="B11" s="16" t="n"/>
      <c r="C11" s="17" t="n"/>
      <c r="D11" s="18" t="n"/>
      <c r="E11" s="19">
        <f>IF(OR(B11="",D11=""),"",ROUND(B11*D11,2))</f>
        <v/>
      </c>
    </row>
    <row r="12">
      <c r="A12" s="6" t="n"/>
      <c r="B12" s="16" t="n"/>
      <c r="C12" s="17" t="n"/>
      <c r="D12" s="18" t="n"/>
      <c r="E12" s="19">
        <f>IF(OR(B12="",D12=""),"",ROUND(B12*D12,2))</f>
        <v/>
      </c>
    </row>
    <row r="13">
      <c r="A13" s="6" t="n"/>
      <c r="B13" s="16" t="n"/>
      <c r="C13" s="17" t="n"/>
      <c r="D13" s="18" t="n"/>
      <c r="E13" s="19">
        <f>IF(OR(B13="",D13=""),"",ROUND(B13*D13,2))</f>
        <v/>
      </c>
    </row>
    <row r="14">
      <c r="A14" s="6" t="n"/>
      <c r="B14" s="16" t="n"/>
      <c r="C14" s="17" t="n"/>
      <c r="D14" s="18" t="n"/>
      <c r="E14" s="19">
        <f>IF(OR(B14="",D14=""),"",ROUND(B14*D14,2))</f>
        <v/>
      </c>
    </row>
    <row r="15">
      <c r="A15" s="6" t="n"/>
      <c r="B15" s="16" t="n"/>
      <c r="C15" s="17" t="n"/>
      <c r="D15" s="18" t="n"/>
      <c r="E15" s="19">
        <f>IF(OR(B15="",D15=""),"",ROUND(B15*D15,2))</f>
        <v/>
      </c>
    </row>
    <row r="16">
      <c r="A16" s="21" t="inlineStr">
        <is>
          <t>Materials total</t>
        </is>
      </c>
      <c r="E16" s="28">
        <f>SUM(E6:E15)</f>
        <v/>
      </c>
    </row>
    <row r="17">
      <c r="A17" s="5" t="inlineStr">
        <is>
          <t>Waste allowance ($), from what past jobs really wasted</t>
        </is>
      </c>
      <c r="B17" s="29">
        <f>IF(OR(E16=0,E17=""),"",E17/E16)</f>
        <v/>
      </c>
      <c r="C17" s="30" t="inlineStr">
        <is>
          <t>of materials</t>
        </is>
      </c>
      <c r="E17" s="18" t="n">
        <v>400</v>
      </c>
    </row>
    <row r="19">
      <c r="A19" s="3" t="inlineStr">
        <is>
          <t>Labour (hours x your true hourly cost, not your wage)</t>
        </is>
      </c>
      <c r="B19" s="4" t="n"/>
      <c r="C19" s="4" t="n"/>
      <c r="D19" s="4" t="n"/>
      <c r="E19" s="4" t="n"/>
      <c r="F19" s="4" t="n"/>
    </row>
    <row r="20" ht="30" customHeight="1">
      <c r="A20" s="14" t="inlineStr">
        <is>
          <t>Who or what task</t>
        </is>
      </c>
      <c r="B20" s="15" t="inlineStr">
        <is>
          <t>Hours</t>
        </is>
      </c>
      <c r="C20" s="15" t="inlineStr"/>
      <c r="D20" s="15" t="inlineStr">
        <is>
          <t>Cost per hour</t>
        </is>
      </c>
      <c r="E20" s="15" t="inlineStr">
        <is>
          <t>Cost</t>
        </is>
      </c>
    </row>
    <row r="21">
      <c r="A21" s="6" t="inlineStr">
        <is>
          <t>You and your apprentice, all stages</t>
        </is>
      </c>
      <c r="B21" s="16" t="n">
        <v>90</v>
      </c>
      <c r="D21" s="18" t="n">
        <v>70</v>
      </c>
      <c r="E21" s="19">
        <f>IF(OR(B21="",D21=""),"",ROUND(B21*D21,2))</f>
        <v/>
      </c>
    </row>
    <row r="22">
      <c r="A22" s="6" t="n"/>
      <c r="B22" s="16" t="n"/>
      <c r="D22" s="18" t="n"/>
      <c r="E22" s="19">
        <f>IF(OR(B22="",D22=""),"",ROUND(B22*D22,2))</f>
        <v/>
      </c>
    </row>
    <row r="23">
      <c r="A23" s="6" t="n"/>
      <c r="B23" s="16" t="n"/>
      <c r="D23" s="18" t="n"/>
      <c r="E23" s="19">
        <f>IF(OR(B23="",D23=""),"",ROUND(B23*D23,2))</f>
        <v/>
      </c>
    </row>
    <row r="24">
      <c r="A24" s="6" t="n"/>
      <c r="B24" s="16" t="n"/>
      <c r="D24" s="18" t="n"/>
      <c r="E24" s="19">
        <f>IF(OR(B24="",D24=""),"",ROUND(B24*D24,2))</f>
        <v/>
      </c>
    </row>
    <row r="25">
      <c r="A25" s="6" t="n"/>
      <c r="B25" s="16" t="n"/>
      <c r="D25" s="18" t="n"/>
      <c r="E25" s="19">
        <f>IF(OR(B25="",D25=""),"",ROUND(B25*D25,2))</f>
        <v/>
      </c>
    </row>
    <row r="26">
      <c r="A26" s="21" t="inlineStr">
        <is>
          <t>Labour total</t>
        </is>
      </c>
      <c r="E26" s="28">
        <f>SUM(E21:E25)</f>
        <v/>
      </c>
    </row>
    <row r="27">
      <c r="A27" s="2" t="inlineStr">
        <is>
          <t>Not sure of your true hourly cost? The free hourly rate calculator works it out: trackyatradie.com/tools/tradie-hourly-rate-calculator</t>
        </is>
      </c>
    </row>
    <row r="29">
      <c r="A29" s="3" t="inlineStr">
        <is>
          <t>Subcontractors, hire and disposal</t>
        </is>
      </c>
      <c r="B29" s="4" t="n"/>
      <c r="C29" s="4" t="n"/>
      <c r="D29" s="4" t="n"/>
      <c r="E29" s="4" t="n"/>
      <c r="F29" s="4" t="n"/>
    </row>
    <row r="30" ht="30" customHeight="1">
      <c r="A30" s="14" t="inlineStr">
        <is>
          <t>Item</t>
        </is>
      </c>
      <c r="B30" s="15" t="inlineStr"/>
      <c r="C30" s="15" t="inlineStr"/>
      <c r="D30" s="15" t="inlineStr"/>
      <c r="E30" s="15" t="inlineStr">
        <is>
          <t>Cost (ex GST)</t>
        </is>
      </c>
    </row>
    <row r="31">
      <c r="A31" s="6" t="inlineStr">
        <is>
          <t>Post-hole borer hire, 1 day</t>
        </is>
      </c>
      <c r="B31" s="7" t="n"/>
      <c r="C31" s="7" t="n"/>
      <c r="D31" s="7" t="n"/>
      <c r="E31" s="18" t="n">
        <v>250</v>
      </c>
    </row>
    <row r="32">
      <c r="A32" s="6" t="inlineStr">
        <is>
          <t>Tip fees, 1 trailer load</t>
        </is>
      </c>
      <c r="B32" s="7" t="n"/>
      <c r="C32" s="7" t="n"/>
      <c r="D32" s="7" t="n"/>
      <c r="E32" s="18" t="n">
        <v>150</v>
      </c>
    </row>
    <row r="33">
      <c r="A33" s="6" t="n"/>
      <c r="B33" s="7" t="n"/>
      <c r="C33" s="7" t="n"/>
      <c r="D33" s="7" t="n"/>
      <c r="E33" s="18" t="n"/>
    </row>
    <row r="34">
      <c r="A34" s="6" t="n"/>
      <c r="B34" s="7" t="n"/>
      <c r="C34" s="7" t="n"/>
      <c r="D34" s="7" t="n"/>
      <c r="E34" s="18" t="n"/>
    </row>
    <row r="35">
      <c r="A35" s="6" t="n"/>
      <c r="B35" s="7" t="n"/>
      <c r="C35" s="7" t="n"/>
      <c r="D35" s="7" t="n"/>
      <c r="E35" s="18" t="n"/>
    </row>
    <row r="36">
      <c r="A36" s="21" t="inlineStr">
        <is>
          <t>Subcontractors, hire and disposal total</t>
        </is>
      </c>
      <c r="E36" s="28">
        <f>SUM(E31:E35)</f>
        <v/>
      </c>
    </row>
    <row r="38">
      <c r="A38" s="3" t="inlineStr">
        <is>
          <t>Price</t>
        </is>
      </c>
      <c r="B38" s="4" t="n"/>
      <c r="C38" s="4" t="n"/>
      <c r="D38" s="4" t="n"/>
      <c r="E38" s="4" t="n"/>
      <c r="F38" s="4" t="n"/>
    </row>
    <row r="39">
      <c r="A39" s="5" t="inlineStr">
        <is>
          <t>Overhead share for this job (fixed costs spread across your billable hours)</t>
        </is>
      </c>
      <c r="E39" s="18" t="n">
        <v>700</v>
      </c>
    </row>
    <row r="40">
      <c r="A40" s="5" t="inlineStr">
        <is>
          <t>Contingency for what you could not see (% of the costs above)</t>
        </is>
      </c>
      <c r="E40" s="23" t="n">
        <v>0</v>
      </c>
    </row>
    <row r="41">
      <c r="A41" s="5" t="inlineStr">
        <is>
          <t>Contingency amount</t>
        </is>
      </c>
      <c r="E41" s="19">
        <f>ROUND((E16+E17+E26+E36+E39)*E40,2)</f>
        <v/>
      </c>
    </row>
    <row r="42">
      <c r="A42" s="12" t="inlineStr">
        <is>
          <t>TOTAL COST</t>
        </is>
      </c>
      <c r="E42" s="28">
        <f>E16+E17+E26+E36+E39+E41</f>
        <v/>
      </c>
    </row>
    <row r="43">
      <c r="A43" s="5" t="inlineStr">
        <is>
          <t>Target margin (profit as a % of the price)</t>
        </is>
      </c>
      <c r="E43" s="23" t="n">
        <v>0.1</v>
      </c>
    </row>
    <row r="44">
      <c r="A44" s="12" t="inlineStr">
        <is>
          <t>Price ex GST: total cost / (1 - margin), rounded to the dollar</t>
        </is>
      </c>
      <c r="E44" s="28">
        <f>IF(E43&gt;=1,"",ROUND(E42/(1-E43),0))</f>
        <v/>
      </c>
    </row>
    <row r="45">
      <c r="A45" s="5" t="inlineStr">
        <is>
          <t>Profit</t>
        </is>
      </c>
      <c r="E45" s="19">
        <f>IF(E44="","",E44-E42)</f>
        <v/>
      </c>
    </row>
    <row r="46">
      <c r="A46" s="5" t="inlineStr">
        <is>
          <t>Markup on cost (the same profit as a % of cost)</t>
        </is>
      </c>
      <c r="E46" s="31">
        <f>IF(OR(E44="",E42=0),"",E44/E42-1)</f>
        <v/>
      </c>
    </row>
    <row r="47">
      <c r="A47" s="5" t="inlineStr">
        <is>
          <t>GST at 10% (if you are registered)</t>
        </is>
      </c>
      <c r="E47" s="19">
        <f>IF(E44="","",ROUND(E44*0.1,2))</f>
        <v/>
      </c>
    </row>
    <row r="48">
      <c r="A48" s="12" t="inlineStr">
        <is>
          <t>Price inc GST</t>
        </is>
      </c>
      <c r="E48" s="28">
        <f>IF(E44="","",E44+E47)</f>
        <v/>
      </c>
    </row>
    <row r="50" ht="24" customHeight="1">
      <c r="A50" s="2" t="inlineStr">
        <is>
          <t>Margin and markup are not the same: adding 15% to cost gives a 13% margin. Dividing by (1 - margin) gives the margin you asked for.</t>
        </is>
      </c>
    </row>
    <row r="52" ht="26" customHeight="1">
      <c r="A52" s="26" t="inlineStr">
        <is>
          <t>Free template from TrackYaTradie (trackyatradie.com). General information only, not legal or tax advice. Residential building work can need a written contract with set contents: check with your state's regulator.</t>
        </is>
      </c>
    </row>
  </sheetData>
  <mergeCells count="23">
    <mergeCell ref="A35:D35"/>
    <mergeCell ref="A1:E1"/>
    <mergeCell ref="A43:D43"/>
    <mergeCell ref="A44:D44"/>
    <mergeCell ref="A40:D40"/>
    <mergeCell ref="A31:D31"/>
    <mergeCell ref="A34:D34"/>
    <mergeCell ref="A48:D48"/>
    <mergeCell ref="A39:D39"/>
    <mergeCell ref="A36:D36"/>
    <mergeCell ref="A27:E27"/>
    <mergeCell ref="A45:D45"/>
    <mergeCell ref="A50:E50"/>
    <mergeCell ref="A2:E2"/>
    <mergeCell ref="A41:D41"/>
    <mergeCell ref="A16:D16"/>
    <mergeCell ref="A46:D46"/>
    <mergeCell ref="A52:E52"/>
    <mergeCell ref="A26:D26"/>
    <mergeCell ref="A33:D33"/>
    <mergeCell ref="A47:D47"/>
    <mergeCell ref="A42:D42"/>
    <mergeCell ref="A32:D32"/>
  </mergeCells>
  <printOptions horizontalCentered="1"/>
  <pageMargins left="0.5" right="0.5" top="0.6" bottom="0.6" header="0.5" footer="0.5"/>
  <pageSetup orientation="portrait" paperSize="9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7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1">
      <c r="B1" s="27" t="inlineStr">
        <is>
          <t>How to use this quote template</t>
        </is>
      </c>
    </row>
    <row r="4">
      <c r="B4" s="32" t="inlineStr">
        <is>
          <t>Pricing the job (Pricing worksheet tab)</t>
        </is>
      </c>
    </row>
    <row r="5" ht="28" customHeight="1">
      <c r="A5" s="33" t="inlineStr">
        <is>
          <t>1</t>
        </is>
      </c>
      <c r="B5" s="34" t="inlineStr">
        <is>
          <t>List the materials from your take-off at today's supplier prices, and add a waste allowance based on what past jobs really wasted.</t>
        </is>
      </c>
    </row>
    <row r="6" ht="28" customHeight="1">
      <c r="A6" s="33" t="inlineStr">
        <is>
          <t>2</t>
        </is>
      </c>
      <c r="B6" s="34" t="inlineStr">
        <is>
          <t>Add the labour hours for each person or task, at your true hourly cost (wage, super, insurance, vehicle, tools and unbillable time), not your wage.</t>
        </is>
      </c>
    </row>
    <row r="7" ht="28" customHeight="1">
      <c r="A7" s="33" t="inlineStr">
        <is>
          <t>3</t>
        </is>
      </c>
      <c r="B7" s="34" t="inlineStr">
        <is>
          <t>Add subcontractors, hire and tip fees, your share of overhead, and a contingency if there is work you could not see.</t>
        </is>
      </c>
    </row>
    <row r="8" ht="28" customHeight="1">
      <c r="A8" s="33" t="inlineStr">
        <is>
          <t>4</t>
        </is>
      </c>
      <c r="B8" s="34" t="inlineStr">
        <is>
          <t>Set the margin you want. The sheet divides cost by (1 - margin), so a 15% margin really is 15% of the price.</t>
        </is>
      </c>
    </row>
    <row r="10">
      <c r="B10" s="32" t="inlineStr">
        <is>
          <t>Writing the quote (Quote tab)</t>
        </is>
      </c>
    </row>
    <row r="11" ht="28" customHeight="1">
      <c r="A11" s="33" t="inlineStr">
        <is>
          <t>5</t>
        </is>
      </c>
      <c r="B11" s="34" t="inlineStr">
        <is>
          <t>Fill in your details, the client's details, the quote number and date. Valid until fills in 30 days later; type over it to change it.</t>
        </is>
      </c>
    </row>
    <row r="12" ht="28" customHeight="1">
      <c r="A12" s="33" t="inlineStr">
        <is>
          <t>6</t>
        </is>
      </c>
      <c r="B12" s="34" t="inlineStr">
        <is>
          <t>Spell out what is included, what is not, and any assumptions (access, ground conditions, what the client supplies).</t>
        </is>
      </c>
    </row>
    <row r="13" ht="28" customHeight="1">
      <c r="A13" s="33" t="inlineStr">
        <is>
          <t>7</t>
        </is>
      </c>
      <c r="B13" s="34" t="inlineStr">
        <is>
          <t>Enter the price as lines the client can follow. The subtotal, GST and total work themselves out. Set GST to No if you are not registered.</t>
        </is>
      </c>
    </row>
    <row r="14" ht="28" customHeight="1">
      <c r="A14" s="33" t="inlineStr">
        <is>
          <t>8</t>
        </is>
      </c>
      <c r="B14" s="34" t="inlineStr">
        <is>
          <t>Set the payment schedule: a deposit, then stages tied to visible milestones. The amounts are worked out from the total.</t>
        </is>
      </c>
    </row>
    <row r="15" ht="28" customHeight="1">
      <c r="A15" s="33" t="inlineStr">
        <is>
          <t>9</t>
        </is>
      </c>
      <c r="B15" s="34" t="inlineStr">
        <is>
          <t>Save as PDF and send it the same day you can. Keep a copy with the pricing worksheet so you can check the job against it later.</t>
        </is>
      </c>
    </row>
    <row r="17">
      <c r="B17" s="32" t="inlineStr">
        <is>
          <t>What a written quote should include</t>
        </is>
      </c>
    </row>
    <row r="18" ht="84" customHeight="1">
      <c r="A18" s="33" t="n"/>
      <c r="B18" s="34" t="inlineStr">
        <is>
          <t>business.gov.au lists: your business name, ABN and contact details; the customer's name and contact details; a clear description of the work; itemised and total costs, including GST if it applies; any variations discussed; payment terms such as due date and late payment penalties; your preferred payment method; start and finish dates; a quote expiry date; and space for the customer's signature and date. It also says that if a customer accepts your quote, it becomes a legally binding contract. https://business.gov.au/people/contractors/prepare-quotes</t>
        </is>
      </c>
    </row>
    <row r="20">
      <c r="B20" s="32" t="inlineStr">
        <is>
          <t>Residential building work</t>
        </is>
      </c>
    </row>
    <row r="21" ht="56" customHeight="1">
      <c r="A21" s="33" t="n"/>
      <c r="B21" s="34" t="inlineStr">
        <is>
          <t>Your state may need a written contract with set contents once a home building job passes a certain value, and a quote alone may not be enough. In NSW, for example, residential building work over $5,000 including GST needs a written contract. Deposit caps also differ by state. Check with your state's building or fair trading regulator before you start.</t>
        </is>
      </c>
    </row>
    <row r="23">
      <c r="B23" s="32" t="inlineStr">
        <is>
          <t>Not legal or tax advice</t>
        </is>
      </c>
    </row>
    <row r="24" ht="28" customHeight="1">
      <c r="A24" s="33" t="n"/>
      <c r="B24" s="34" t="inlineStr">
        <is>
          <t>This template is general information only. Check anything you are unsure about with your regulator, accountant or a lawyer.</t>
        </is>
      </c>
    </row>
    <row r="26">
      <c r="B26" s="32" t="inlineStr">
        <is>
          <t>Quoting from your phone</t>
        </is>
      </c>
    </row>
    <row r="27" ht="28" customHeight="1">
      <c r="A27" s="33" t="n"/>
      <c r="B27" s="34" t="inlineStr">
        <is>
          <t>TrackYaTradie builds quotes from your price list and job templates, lets the client accept online, then tracks the job's costs against the price as you work. Free trial: https://trackyatradie.com</t>
        </is>
      </c>
    </row>
  </sheetData>
  <printOptions horizontalCentered="1"/>
  <pageMargins left="0.5" right="0.5" top="0.6" bottom="0.6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TrackYaTradie</dc:creator>
  <dc:title>Quote template for tradies</dc:title>
  <dc:subject>Free quote template and pricing worksheet for Australian trade businesses</dc:subject>
  <dcterms:created xsi:type="dcterms:W3CDTF">2026-10-22T00:00:00Z</dcterms:created>
  <dcterms:modified xsi:type="dcterms:W3CDTF">2026-10-22T13:30:23Z</dcterms:modified>
  <cp:lastModifiedBy>TrackYaTradie</cp:lastModifiedBy>
  <cp:keywords>TrackYaTradie, free template, Australia</cp:keywords>
</cp:coreProperties>
</file>